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Obchodní\01 Souteze\VER_ZAKAZKY\2025\VZ ostatní\xxx VZMR_Dodávky diagnostik pro ATB vč. zápůjčky\Zadávací dokumentace\"/>
    </mc:Choice>
  </mc:AlternateContent>
  <xr:revisionPtr revIDLastSave="0" documentId="13_ncr:1_{A8DB8AD5-D083-427E-B543-921C9382EDA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enová nabídka" sheetId="1" r:id="rId1"/>
  </sheets>
  <calcPr calcId="181029"/>
</workbook>
</file>

<file path=xl/calcChain.xml><?xml version="1.0" encoding="utf-8"?>
<calcChain xmlns="http://schemas.openxmlformats.org/spreadsheetml/2006/main">
  <c r="F14" i="1" l="1"/>
  <c r="F15" i="1"/>
  <c r="F13" i="1"/>
  <c r="F8" i="1"/>
  <c r="F9" i="1"/>
  <c r="F7" i="1"/>
  <c r="H14" i="1"/>
  <c r="H15" i="1"/>
  <c r="H13" i="1"/>
  <c r="H8" i="1"/>
  <c r="H9" i="1"/>
  <c r="H7" i="1"/>
  <c r="D13" i="1"/>
  <c r="E13" i="1" s="1"/>
  <c r="I13" i="1" s="1"/>
  <c r="D9" i="1"/>
  <c r="E9" i="1" s="1"/>
  <c r="I9" i="1" s="1"/>
  <c r="B16" i="1"/>
  <c r="B10" i="1"/>
  <c r="G9" i="1" l="1"/>
  <c r="G13" i="1"/>
  <c r="D8" i="1"/>
  <c r="E8" i="1" l="1"/>
  <c r="I8" i="1" s="1"/>
  <c r="B17" i="1"/>
  <c r="D14" i="1"/>
  <c r="D15" i="1"/>
  <c r="D7" i="1"/>
  <c r="F10" i="1" s="1"/>
  <c r="G8" i="1" l="1"/>
  <c r="E7" i="1"/>
  <c r="I7" i="1" s="1"/>
  <c r="D10" i="1"/>
  <c r="E14" i="1"/>
  <c r="I14" i="1" s="1"/>
  <c r="D16" i="1"/>
  <c r="F16" i="1"/>
  <c r="F17" i="1" s="1"/>
  <c r="E15" i="1"/>
  <c r="I15" i="1" s="1"/>
  <c r="H10" i="1" l="1"/>
  <c r="G7" i="1"/>
  <c r="G10" i="1" s="1"/>
  <c r="I10" i="1"/>
  <c r="G14" i="1"/>
  <c r="I16" i="1"/>
  <c r="G15" i="1"/>
  <c r="G16" i="1" s="1"/>
  <c r="E16" i="1"/>
  <c r="D17" i="1"/>
  <c r="E10" i="1"/>
  <c r="H16" i="1" l="1"/>
  <c r="H17" i="1" s="1"/>
  <c r="G17" i="1"/>
  <c r="E17" i="1"/>
  <c r="I17" i="1"/>
</calcChain>
</file>

<file path=xl/sharedStrings.xml><?xml version="1.0" encoding="utf-8"?>
<sst xmlns="http://schemas.openxmlformats.org/spreadsheetml/2006/main" count="38" uniqueCount="27">
  <si>
    <t>DPH v %</t>
  </si>
  <si>
    <t>CENA CELKEM</t>
  </si>
  <si>
    <t>nabídková cena bez DPH/ 1 test</t>
  </si>
  <si>
    <t>nabídková cena vč. DPH/ 1 test</t>
  </si>
  <si>
    <t>DPH v Kč/ 1 test</t>
  </si>
  <si>
    <t>diagnostická karta-citlivost</t>
  </si>
  <si>
    <t>diagnostická karta-identifikace</t>
  </si>
  <si>
    <t>zkumavka pro citlivost</t>
  </si>
  <si>
    <t>zkumavka pro identifikaci</t>
  </si>
  <si>
    <r>
      <t xml:space="preserve">jiný spotřební materiál …. </t>
    </r>
    <r>
      <rPr>
        <i/>
        <sz val="9"/>
        <color rgb="FFFF0000"/>
        <rFont val="Verdana"/>
        <family val="2"/>
        <charset val="238"/>
      </rPr>
      <t>(doplní dodavatel)</t>
    </r>
  </si>
  <si>
    <t>CELKEM</t>
  </si>
  <si>
    <t>nabídková cena vč. DPH/ 100 testů/rok</t>
  </si>
  <si>
    <t>nabídková cena vč. DPH/ 2000 testů/rok</t>
  </si>
  <si>
    <t>Příloha 1 ZD - Cenová nabídka</t>
  </si>
  <si>
    <t>Název produktu (obchodní název)</t>
  </si>
  <si>
    <t>Třída zdrav. prostředku</t>
  </si>
  <si>
    <t>Objednací číslo (Katalogové číslo/kód)</t>
  </si>
  <si>
    <t>Velikost nabízeného balení (Počet kusů v 1 balení)</t>
  </si>
  <si>
    <t>Výrobce</t>
  </si>
  <si>
    <t>Dodávky diagnostických testů pro testování citlivosti mikroorganismů na ATB 
a identifikaci mikroorganismů včetně bezplatné výpůjčky analyzátoru</t>
  </si>
  <si>
    <t>Příloha A rámcové kupní smlouvy</t>
  </si>
  <si>
    <t>nabídková cena bez DPH v Kč/ 2000 testů/rok</t>
  </si>
  <si>
    <t>nabídková cena bez DPH v Kč/100 testů/rok</t>
  </si>
  <si>
    <t>nabídková cena bez DPH v Kč/8000 testů/4 roky</t>
  </si>
  <si>
    <t>nabídková cena vč. DPH/8000 testů/4 roky</t>
  </si>
  <si>
    <t>nabídková cena bez DPH v Kč/400 testů/4 roky</t>
  </si>
  <si>
    <t>nabídková cena vč. DPH/400 testů/4 roky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</si>
</sst>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rgb="FF000000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0"/>
      <color rgb="FF000000"/>
      <name val="Verdana"/>
      <family val="2"/>
      <charset val="238"/>
    </font>
    <font>
      <sz val="9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i/>
      <sz val="9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6" xfId="0" applyFont="1" applyBorder="1" applyAlignment="1">
      <alignment vertical="center"/>
    </xf>
    <xf numFmtId="164" fontId="1" fillId="0" borderId="2" xfId="0" applyNumberFormat="1" applyFont="1" applyBorder="1" applyAlignment="1">
      <alignment vertical="center"/>
    </xf>
    <xf numFmtId="0" fontId="2" fillId="0" borderId="7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4" fontId="1" fillId="0" borderId="4" xfId="0" applyNumberFormat="1" applyFont="1" applyBorder="1" applyAlignment="1">
      <alignment vertical="center"/>
    </xf>
    <xf numFmtId="164" fontId="3" fillId="0" borderId="9" xfId="0" applyNumberFormat="1" applyFont="1" applyBorder="1" applyAlignment="1">
      <alignment vertical="center"/>
    </xf>
    <xf numFmtId="164" fontId="4" fillId="0" borderId="5" xfId="0" applyNumberFormat="1" applyFont="1" applyBorder="1" applyAlignment="1">
      <alignment horizontal="right" vertical="center"/>
    </xf>
    <xf numFmtId="164" fontId="2" fillId="0" borderId="4" xfId="0" applyNumberFormat="1" applyFont="1" applyBorder="1" applyAlignment="1">
      <alignment horizontal="center" vertical="center" wrapText="1"/>
    </xf>
    <xf numFmtId="0" fontId="5" fillId="0" borderId="0" xfId="0" applyFont="1"/>
    <xf numFmtId="164" fontId="1" fillId="0" borderId="8" xfId="0" applyNumberFormat="1" applyFont="1" applyBorder="1" applyAlignment="1">
      <alignment vertical="center"/>
    </xf>
    <xf numFmtId="9" fontId="1" fillId="0" borderId="4" xfId="0" applyNumberFormat="1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164" fontId="1" fillId="0" borderId="11" xfId="0" applyNumberFormat="1" applyFont="1" applyBorder="1" applyAlignment="1">
      <alignment vertical="center"/>
    </xf>
    <xf numFmtId="164" fontId="3" fillId="0" borderId="12" xfId="0" applyNumberFormat="1" applyFont="1" applyBorder="1" applyAlignment="1">
      <alignment vertical="center"/>
    </xf>
    <xf numFmtId="164" fontId="4" fillId="0" borderId="13" xfId="0" applyNumberFormat="1" applyFont="1" applyBorder="1" applyAlignment="1">
      <alignment horizontal="right" vertical="center"/>
    </xf>
    <xf numFmtId="0" fontId="4" fillId="0" borderId="16" xfId="0" applyFont="1" applyBorder="1" applyAlignment="1">
      <alignment vertical="center" wrapText="1"/>
    </xf>
    <xf numFmtId="164" fontId="2" fillId="0" borderId="17" xfId="0" applyNumberFormat="1" applyFont="1" applyBorder="1" applyAlignment="1">
      <alignment horizontal="center" vertical="center" wrapText="1"/>
    </xf>
    <xf numFmtId="9" fontId="1" fillId="0" borderId="17" xfId="0" applyNumberFormat="1" applyFont="1" applyBorder="1" applyAlignment="1">
      <alignment vertical="center"/>
    </xf>
    <xf numFmtId="164" fontId="1" fillId="0" borderId="17" xfId="0" applyNumberFormat="1" applyFont="1" applyBorder="1" applyAlignment="1">
      <alignment vertical="center"/>
    </xf>
    <xf numFmtId="164" fontId="3" fillId="0" borderId="18" xfId="0" applyNumberFormat="1" applyFont="1" applyBorder="1" applyAlignment="1">
      <alignment vertical="center"/>
    </xf>
    <xf numFmtId="164" fontId="4" fillId="0" borderId="19" xfId="0" applyNumberFormat="1" applyFont="1" applyBorder="1" applyAlignment="1">
      <alignment horizontal="right" vertical="center"/>
    </xf>
    <xf numFmtId="164" fontId="3" fillId="0" borderId="2" xfId="0" applyNumberFormat="1" applyFont="1" applyBorder="1" applyAlignment="1">
      <alignment vertical="center"/>
    </xf>
    <xf numFmtId="164" fontId="4" fillId="0" borderId="2" xfId="0" applyNumberFormat="1" applyFont="1" applyBorder="1" applyAlignment="1">
      <alignment horizontal="right" vertical="center"/>
    </xf>
    <xf numFmtId="0" fontId="2" fillId="0" borderId="20" xfId="0" applyFont="1" applyBorder="1" applyAlignment="1">
      <alignment vertical="center"/>
    </xf>
    <xf numFmtId="164" fontId="1" fillId="0" borderId="21" xfId="0" applyNumberFormat="1" applyFont="1" applyBorder="1" applyAlignment="1">
      <alignment vertical="center"/>
    </xf>
    <xf numFmtId="164" fontId="4" fillId="0" borderId="21" xfId="0" applyNumberFormat="1" applyFont="1" applyBorder="1" applyAlignment="1">
      <alignment horizontal="right" vertical="center"/>
    </xf>
    <xf numFmtId="0" fontId="2" fillId="0" borderId="24" xfId="0" applyFont="1" applyBorder="1" applyAlignment="1">
      <alignment vertical="center" wrapText="1"/>
    </xf>
    <xf numFmtId="164" fontId="1" fillId="0" borderId="25" xfId="0" applyNumberFormat="1" applyFont="1" applyBorder="1" applyAlignment="1">
      <alignment vertical="center"/>
    </xf>
    <xf numFmtId="164" fontId="4" fillId="0" borderId="25" xfId="0" applyNumberFormat="1" applyFont="1" applyBorder="1" applyAlignment="1">
      <alignment horizontal="right" vertical="center"/>
    </xf>
    <xf numFmtId="0" fontId="4" fillId="2" borderId="3" xfId="0" applyFont="1" applyFill="1" applyBorder="1" applyAlignment="1">
      <alignment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9" fontId="1" fillId="2" borderId="4" xfId="0" applyNumberFormat="1" applyFont="1" applyFill="1" applyBorder="1" applyAlignment="1">
      <alignment vertical="center"/>
    </xf>
    <xf numFmtId="164" fontId="1" fillId="2" borderId="4" xfId="0" applyNumberFormat="1" applyFont="1" applyFill="1" applyBorder="1" applyAlignment="1">
      <alignment vertical="center"/>
    </xf>
    <xf numFmtId="164" fontId="3" fillId="2" borderId="9" xfId="0" applyNumberFormat="1" applyFont="1" applyFill="1" applyBorder="1" applyAlignment="1">
      <alignment vertical="center"/>
    </xf>
    <xf numFmtId="164" fontId="4" fillId="2" borderId="5" xfId="0" applyNumberFormat="1" applyFont="1" applyFill="1" applyBorder="1" applyAlignment="1">
      <alignment horizontal="right" vertical="center"/>
    </xf>
    <xf numFmtId="164" fontId="2" fillId="3" borderId="21" xfId="0" applyNumberFormat="1" applyFont="1" applyFill="1" applyBorder="1" applyAlignment="1">
      <alignment horizontal="center" vertical="center" wrapText="1"/>
    </xf>
    <xf numFmtId="9" fontId="1" fillId="3" borderId="21" xfId="0" applyNumberFormat="1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horizontal="center" vertical="center" wrapText="1"/>
    </xf>
    <xf numFmtId="9" fontId="1" fillId="3" borderId="2" xfId="0" applyNumberFormat="1" applyFont="1" applyFill="1" applyBorder="1" applyAlignment="1">
      <alignment vertical="center"/>
    </xf>
    <xf numFmtId="164" fontId="2" fillId="3" borderId="25" xfId="0" applyNumberFormat="1" applyFont="1" applyFill="1" applyBorder="1" applyAlignment="1">
      <alignment horizontal="center" vertical="center" wrapText="1"/>
    </xf>
    <xf numFmtId="9" fontId="1" fillId="3" borderId="25" xfId="0" applyNumberFormat="1" applyFont="1" applyFill="1" applyBorder="1" applyAlignment="1">
      <alignment vertical="center"/>
    </xf>
    <xf numFmtId="0" fontId="0" fillId="3" borderId="21" xfId="0" applyFill="1" applyBorder="1"/>
    <xf numFmtId="0" fontId="0" fillId="3" borderId="22" xfId="0" applyFill="1" applyBorder="1"/>
    <xf numFmtId="0" fontId="0" fillId="3" borderId="2" xfId="0" applyFill="1" applyBorder="1"/>
    <xf numFmtId="0" fontId="0" fillId="3" borderId="23" xfId="0" applyFill="1" applyBorder="1"/>
    <xf numFmtId="0" fontId="0" fillId="3" borderId="25" xfId="0" applyFill="1" applyBorder="1"/>
    <xf numFmtId="0" fontId="0" fillId="3" borderId="26" xfId="0" applyFill="1" applyBorder="1"/>
    <xf numFmtId="164" fontId="2" fillId="3" borderId="11" xfId="0" applyNumberFormat="1" applyFont="1" applyFill="1" applyBorder="1" applyAlignment="1">
      <alignment horizontal="center" vertical="center" wrapText="1"/>
    </xf>
    <xf numFmtId="9" fontId="1" fillId="3" borderId="11" xfId="0" applyNumberFormat="1" applyFont="1" applyFill="1" applyBorder="1" applyAlignment="1">
      <alignment vertical="center"/>
    </xf>
    <xf numFmtId="164" fontId="2" fillId="3" borderId="8" xfId="0" applyNumberFormat="1" applyFont="1" applyFill="1" applyBorder="1" applyAlignment="1">
      <alignment horizontal="center" vertical="center" wrapText="1"/>
    </xf>
    <xf numFmtId="9" fontId="1" fillId="3" borderId="8" xfId="0" applyNumberFormat="1" applyFont="1" applyFill="1" applyBorder="1" applyAlignment="1">
      <alignment vertical="center"/>
    </xf>
    <xf numFmtId="164" fontId="3" fillId="0" borderId="27" xfId="0" applyNumberFormat="1" applyFont="1" applyBorder="1" applyAlignment="1">
      <alignment vertical="center"/>
    </xf>
    <xf numFmtId="164" fontId="3" fillId="0" borderId="17" xfId="0" applyNumberFormat="1" applyFont="1" applyBorder="1" applyAlignment="1">
      <alignment vertical="center"/>
    </xf>
    <xf numFmtId="164" fontId="1" fillId="0" borderId="27" xfId="0" applyNumberFormat="1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1" fillId="2" borderId="14" xfId="0" applyFont="1" applyFill="1" applyBorder="1" applyAlignment="1">
      <alignment vertical="center"/>
    </xf>
    <xf numFmtId="0" fontId="5" fillId="0" borderId="0" xfId="0" applyFont="1"/>
    <xf numFmtId="0" fontId="1" fillId="2" borderId="15" xfId="0" applyFont="1" applyFill="1" applyBorder="1" applyAlignment="1">
      <alignment vertical="center"/>
    </xf>
    <xf numFmtId="0" fontId="6" fillId="0" borderId="0" xfId="0" applyFont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7"/>
  <sheetViews>
    <sheetView tabSelected="1" workbookViewId="0">
      <selection activeCell="A18" sqref="A18"/>
    </sheetView>
  </sheetViews>
  <sheetFormatPr defaultRowHeight="15" x14ac:dyDescent="0.25"/>
  <cols>
    <col min="1" max="1" width="41.140625" customWidth="1"/>
    <col min="2" max="2" width="10.5703125" customWidth="1"/>
    <col min="5" max="5" width="12.28515625" customWidth="1"/>
    <col min="6" max="6" width="14.28515625" customWidth="1"/>
    <col min="7" max="8" width="14.7109375" customWidth="1"/>
    <col min="9" max="9" width="15.85546875" customWidth="1"/>
    <col min="10" max="10" width="35.28515625" customWidth="1"/>
    <col min="11" max="11" width="11.140625" customWidth="1"/>
    <col min="12" max="12" width="12.42578125" customWidth="1"/>
    <col min="13" max="13" width="13.7109375" customWidth="1"/>
    <col min="14" max="14" width="15.140625" customWidth="1"/>
  </cols>
  <sheetData>
    <row r="1" spans="1:14" s="9" customFormat="1" ht="11.25" x14ac:dyDescent="0.15">
      <c r="A1" s="60" t="s">
        <v>13</v>
      </c>
      <c r="B1" s="60"/>
      <c r="C1" s="60"/>
      <c r="D1" s="60"/>
      <c r="E1" s="60"/>
      <c r="F1" s="60"/>
      <c r="G1" s="60"/>
      <c r="H1" s="60"/>
      <c r="I1" s="60"/>
    </row>
    <row r="2" spans="1:14" s="9" customFormat="1" ht="11.25" x14ac:dyDescent="0.15">
      <c r="A2" s="9" t="s">
        <v>20</v>
      </c>
    </row>
    <row r="3" spans="1:14" s="9" customFormat="1" ht="47.25" customHeight="1" x14ac:dyDescent="0.15">
      <c r="A3" s="62" t="s">
        <v>19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</row>
    <row r="4" spans="1:14" s="9" customFormat="1" ht="12" thickBot="1" x14ac:dyDescent="0.2">
      <c r="A4" s="60"/>
      <c r="B4" s="60"/>
      <c r="C4" s="60"/>
      <c r="D4" s="60"/>
      <c r="E4" s="60"/>
      <c r="F4" s="60"/>
      <c r="G4" s="60"/>
      <c r="H4" s="60"/>
      <c r="I4" s="60"/>
    </row>
    <row r="5" spans="1:14" ht="25.5" customHeight="1" x14ac:dyDescent="0.25">
      <c r="A5" s="58"/>
      <c r="B5" s="55" t="s">
        <v>2</v>
      </c>
      <c r="C5" s="55" t="s">
        <v>0</v>
      </c>
      <c r="D5" s="55" t="s">
        <v>4</v>
      </c>
      <c r="E5" s="55" t="s">
        <v>3</v>
      </c>
      <c r="F5" s="55" t="s">
        <v>21</v>
      </c>
      <c r="G5" s="55" t="s">
        <v>12</v>
      </c>
      <c r="H5" s="55" t="s">
        <v>23</v>
      </c>
      <c r="I5" s="55" t="s">
        <v>24</v>
      </c>
      <c r="J5" s="55" t="s">
        <v>14</v>
      </c>
      <c r="K5" s="55" t="s">
        <v>15</v>
      </c>
      <c r="L5" s="55" t="s">
        <v>16</v>
      </c>
      <c r="M5" s="55" t="s">
        <v>17</v>
      </c>
      <c r="N5" s="55" t="s">
        <v>18</v>
      </c>
    </row>
    <row r="6" spans="1:14" ht="46.5" customHeight="1" thickBot="1" x14ac:dyDescent="0.3">
      <c r="A6" s="61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x14ac:dyDescent="0.25">
      <c r="A7" s="24" t="s">
        <v>5</v>
      </c>
      <c r="B7" s="36"/>
      <c r="C7" s="37"/>
      <c r="D7" s="25">
        <f>B7*C7</f>
        <v>0</v>
      </c>
      <c r="E7" s="25">
        <f>B7+D7</f>
        <v>0</v>
      </c>
      <c r="F7" s="54">
        <f>B7*2000</f>
        <v>0</v>
      </c>
      <c r="G7" s="25">
        <f>E7*2000</f>
        <v>0</v>
      </c>
      <c r="H7" s="52">
        <f>B7*8000</f>
        <v>0</v>
      </c>
      <c r="I7" s="26">
        <f>E7*8000</f>
        <v>0</v>
      </c>
      <c r="J7" s="42"/>
      <c r="K7" s="42"/>
      <c r="L7" s="42"/>
      <c r="M7" s="42"/>
      <c r="N7" s="43"/>
    </row>
    <row r="8" spans="1:14" x14ac:dyDescent="0.25">
      <c r="A8" s="1" t="s">
        <v>7</v>
      </c>
      <c r="B8" s="38"/>
      <c r="C8" s="39"/>
      <c r="D8" s="2">
        <f t="shared" ref="D8:D9" si="0">B8*C8</f>
        <v>0</v>
      </c>
      <c r="E8" s="2">
        <f t="shared" ref="E8:E9" si="1">B8+D8</f>
        <v>0</v>
      </c>
      <c r="F8" s="2">
        <f t="shared" ref="F8:F9" si="2">B8*2000</f>
        <v>0</v>
      </c>
      <c r="G8" s="2">
        <f t="shared" ref="G8:G9" si="3">E8*2000</f>
        <v>0</v>
      </c>
      <c r="H8" s="22">
        <f t="shared" ref="H8:H9" si="4">B8*8000</f>
        <v>0</v>
      </c>
      <c r="I8" s="23">
        <f>E8*8000</f>
        <v>0</v>
      </c>
      <c r="J8" s="44"/>
      <c r="K8" s="44"/>
      <c r="L8" s="44"/>
      <c r="M8" s="44"/>
      <c r="N8" s="45"/>
    </row>
    <row r="9" spans="1:14" ht="24.75" thickBot="1" x14ac:dyDescent="0.3">
      <c r="A9" s="27" t="s">
        <v>9</v>
      </c>
      <c r="B9" s="40"/>
      <c r="C9" s="41"/>
      <c r="D9" s="28">
        <f t="shared" si="0"/>
        <v>0</v>
      </c>
      <c r="E9" s="28">
        <f t="shared" si="1"/>
        <v>0</v>
      </c>
      <c r="F9" s="19">
        <f t="shared" si="2"/>
        <v>0</v>
      </c>
      <c r="G9" s="28">
        <f t="shared" si="3"/>
        <v>0</v>
      </c>
      <c r="H9" s="53">
        <f t="shared" si="4"/>
        <v>0</v>
      </c>
      <c r="I9" s="29">
        <f>E9*8000</f>
        <v>0</v>
      </c>
      <c r="J9" s="46"/>
      <c r="K9" s="46"/>
      <c r="L9" s="46"/>
      <c r="M9" s="46"/>
      <c r="N9" s="47"/>
    </row>
    <row r="10" spans="1:14" ht="15.75" thickBot="1" x14ac:dyDescent="0.3">
      <c r="A10" s="16" t="s">
        <v>10</v>
      </c>
      <c r="B10" s="17">
        <f>SUM(B7:B9)</f>
        <v>0</v>
      </c>
      <c r="C10" s="18"/>
      <c r="D10" s="19">
        <f t="shared" ref="D10:I10" si="5">SUM(D7:D9)</f>
        <v>0</v>
      </c>
      <c r="E10" s="19">
        <f t="shared" si="5"/>
        <v>0</v>
      </c>
      <c r="F10" s="13">
        <f>SUM(F7:F9)</f>
        <v>0</v>
      </c>
      <c r="G10" s="19">
        <f t="shared" si="5"/>
        <v>0</v>
      </c>
      <c r="H10" s="20">
        <f t="shared" si="5"/>
        <v>0</v>
      </c>
      <c r="I10" s="21">
        <f t="shared" si="5"/>
        <v>0</v>
      </c>
    </row>
    <row r="11" spans="1:14" x14ac:dyDescent="0.25">
      <c r="A11" s="58"/>
      <c r="B11" s="55" t="s">
        <v>2</v>
      </c>
      <c r="C11" s="55" t="s">
        <v>0</v>
      </c>
      <c r="D11" s="55" t="s">
        <v>4</v>
      </c>
      <c r="E11" s="55" t="s">
        <v>3</v>
      </c>
      <c r="F11" s="55" t="s">
        <v>22</v>
      </c>
      <c r="G11" s="55" t="s">
        <v>11</v>
      </c>
      <c r="H11" s="55" t="s">
        <v>25</v>
      </c>
      <c r="I11" s="55" t="s">
        <v>26</v>
      </c>
      <c r="J11" s="55" t="s">
        <v>14</v>
      </c>
      <c r="K11" s="55" t="s">
        <v>15</v>
      </c>
      <c r="L11" s="55" t="s">
        <v>16</v>
      </c>
      <c r="M11" s="55" t="s">
        <v>17</v>
      </c>
      <c r="N11" s="55" t="s">
        <v>18</v>
      </c>
    </row>
    <row r="12" spans="1:14" ht="62.25" customHeight="1" thickBot="1" x14ac:dyDescent="0.3">
      <c r="A12" s="59"/>
      <c r="B12" s="57"/>
      <c r="C12" s="57"/>
      <c r="D12" s="57"/>
      <c r="E12" s="57"/>
      <c r="F12" s="57"/>
      <c r="G12" s="57"/>
      <c r="H12" s="57"/>
      <c r="I12" s="57"/>
      <c r="J12" s="56"/>
      <c r="K12" s="56"/>
      <c r="L12" s="56"/>
      <c r="M12" s="56"/>
      <c r="N12" s="56"/>
    </row>
    <row r="13" spans="1:14" ht="14.25" customHeight="1" x14ac:dyDescent="0.25">
      <c r="A13" s="12" t="s">
        <v>6</v>
      </c>
      <c r="B13" s="48"/>
      <c r="C13" s="49"/>
      <c r="D13" s="13">
        <f t="shared" ref="D13:D15" si="6">B13*C13</f>
        <v>0</v>
      </c>
      <c r="E13" s="13">
        <f t="shared" ref="E13:E15" si="7">B13+D13</f>
        <v>0</v>
      </c>
      <c r="F13" s="13">
        <f>B13*100</f>
        <v>0</v>
      </c>
      <c r="G13" s="13">
        <f t="shared" ref="G13:G15" si="8">E13*100</f>
        <v>0</v>
      </c>
      <c r="H13" s="14">
        <f>B13*400</f>
        <v>0</v>
      </c>
      <c r="I13" s="15">
        <f>E13*400</f>
        <v>0</v>
      </c>
      <c r="J13" s="42"/>
      <c r="K13" s="42"/>
      <c r="L13" s="42"/>
      <c r="M13" s="42"/>
      <c r="N13" s="43"/>
    </row>
    <row r="14" spans="1:14" ht="14.25" customHeight="1" x14ac:dyDescent="0.25">
      <c r="A14" s="1" t="s">
        <v>8</v>
      </c>
      <c r="B14" s="38"/>
      <c r="C14" s="39"/>
      <c r="D14" s="2">
        <f t="shared" si="6"/>
        <v>0</v>
      </c>
      <c r="E14" s="2">
        <f t="shared" si="7"/>
        <v>0</v>
      </c>
      <c r="F14" s="13">
        <f t="shared" ref="F14:F15" si="9">B14*100</f>
        <v>0</v>
      </c>
      <c r="G14" s="13">
        <f t="shared" si="8"/>
        <v>0</v>
      </c>
      <c r="H14" s="14">
        <f t="shared" ref="H14:H15" si="10">B14*400</f>
        <v>0</v>
      </c>
      <c r="I14" s="15">
        <f>E14*400</f>
        <v>0</v>
      </c>
      <c r="J14" s="44"/>
      <c r="K14" s="44"/>
      <c r="L14" s="44"/>
      <c r="M14" s="44"/>
      <c r="N14" s="45"/>
    </row>
    <row r="15" spans="1:14" ht="24.75" thickBot="1" x14ac:dyDescent="0.3">
      <c r="A15" s="3" t="s">
        <v>9</v>
      </c>
      <c r="B15" s="50"/>
      <c r="C15" s="51"/>
      <c r="D15" s="10">
        <f t="shared" si="6"/>
        <v>0</v>
      </c>
      <c r="E15" s="10">
        <f t="shared" si="7"/>
        <v>0</v>
      </c>
      <c r="F15" s="13">
        <f t="shared" si="9"/>
        <v>0</v>
      </c>
      <c r="G15" s="13">
        <f t="shared" si="8"/>
        <v>0</v>
      </c>
      <c r="H15" s="14">
        <f t="shared" si="10"/>
        <v>0</v>
      </c>
      <c r="I15" s="15">
        <f>E15*400</f>
        <v>0</v>
      </c>
      <c r="J15" s="46"/>
      <c r="K15" s="46"/>
      <c r="L15" s="46"/>
      <c r="M15" s="46"/>
      <c r="N15" s="47"/>
    </row>
    <row r="16" spans="1:14" ht="15.75" thickBot="1" x14ac:dyDescent="0.3">
      <c r="A16" s="4" t="s">
        <v>10</v>
      </c>
      <c r="B16" s="8">
        <f>SUM(B13:B15)</f>
        <v>0</v>
      </c>
      <c r="C16" s="11"/>
      <c r="D16" s="5">
        <f>SUM(D13:D15)</f>
        <v>0</v>
      </c>
      <c r="E16" s="5">
        <f t="shared" ref="E16:I16" si="11">SUM(E13:E15)</f>
        <v>0</v>
      </c>
      <c r="F16" s="5">
        <f t="shared" si="11"/>
        <v>0</v>
      </c>
      <c r="G16" s="5">
        <f t="shared" si="11"/>
        <v>0</v>
      </c>
      <c r="H16" s="6">
        <f t="shared" si="11"/>
        <v>0</v>
      </c>
      <c r="I16" s="7">
        <f t="shared" si="11"/>
        <v>0</v>
      </c>
    </row>
    <row r="17" spans="1:9" ht="15.75" thickBot="1" x14ac:dyDescent="0.3">
      <c r="A17" s="30" t="s">
        <v>1</v>
      </c>
      <c r="B17" s="31">
        <f>SUM(B10:B16)</f>
        <v>0</v>
      </c>
      <c r="C17" s="32"/>
      <c r="D17" s="33">
        <f t="shared" ref="D17:I17" si="12">SUM(D10:D16)</f>
        <v>0</v>
      </c>
      <c r="E17" s="33">
        <f t="shared" si="12"/>
        <v>0</v>
      </c>
      <c r="F17" s="33">
        <f t="shared" si="12"/>
        <v>0</v>
      </c>
      <c r="G17" s="33">
        <f t="shared" si="12"/>
        <v>0</v>
      </c>
      <c r="H17" s="34">
        <f t="shared" si="12"/>
        <v>0</v>
      </c>
      <c r="I17" s="35">
        <f t="shared" si="12"/>
        <v>0</v>
      </c>
    </row>
  </sheetData>
  <mergeCells count="31">
    <mergeCell ref="D5:D6"/>
    <mergeCell ref="G5:G6"/>
    <mergeCell ref="F5:F6"/>
    <mergeCell ref="A1:I1"/>
    <mergeCell ref="A4:I4"/>
    <mergeCell ref="A5:A6"/>
    <mergeCell ref="B5:B6"/>
    <mergeCell ref="C5:C6"/>
    <mergeCell ref="E5:E6"/>
    <mergeCell ref="I5:I6"/>
    <mergeCell ref="H5:H6"/>
    <mergeCell ref="A3:N3"/>
    <mergeCell ref="J5:J6"/>
    <mergeCell ref="K5:K6"/>
    <mergeCell ref="L5:L6"/>
    <mergeCell ref="M5:M6"/>
    <mergeCell ref="F11:F12"/>
    <mergeCell ref="G11:G12"/>
    <mergeCell ref="H11:H12"/>
    <mergeCell ref="I11:I12"/>
    <mergeCell ref="A11:A12"/>
    <mergeCell ref="B11:B12"/>
    <mergeCell ref="C11:C12"/>
    <mergeCell ref="D11:D12"/>
    <mergeCell ref="E11:E12"/>
    <mergeCell ref="N5:N6"/>
    <mergeCell ref="J11:J12"/>
    <mergeCell ref="K11:K12"/>
    <mergeCell ref="L11:L12"/>
    <mergeCell ref="M11:M12"/>
    <mergeCell ref="N11:N12"/>
  </mergeCells>
  <pageMargins left="0.7" right="0.7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Cenová nabídka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Tina Batková</cp:lastModifiedBy>
  <cp:lastPrinted>2023-03-15T06:36:42Z</cp:lastPrinted>
  <dcterms:created xsi:type="dcterms:W3CDTF">2023-03-10T09:22:04Z</dcterms:created>
  <dcterms:modified xsi:type="dcterms:W3CDTF">2025-05-28T06:02:28Z</dcterms:modified>
</cp:coreProperties>
</file>